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firstSheet="1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/>
  <c r="E2"/>
  <c r="D2"/>
  <c r="C2"/>
  <c r="B2"/>
  <c r="G2" l="1"/>
  <c r="B14" i="19" l="1"/>
  <c r="B12"/>
  <c r="B13"/>
  <c r="B12" i="18" l="1"/>
  <c r="B13"/>
  <c r="B14"/>
  <c r="C12"/>
  <c r="D13" i="22"/>
  <c r="C14" i="19"/>
  <c r="D14" s="1"/>
  <c r="C14" i="23" s="1"/>
  <c r="C12" i="19"/>
  <c r="D12" s="1"/>
  <c r="C12" i="23" s="1"/>
  <c r="D13" i="18"/>
  <c r="D14" i="22"/>
  <c r="D12"/>
  <c r="C13" i="19"/>
  <c r="D13" s="1"/>
  <c r="C13" i="23" s="1"/>
  <c r="C14" i="20"/>
  <c r="B13"/>
  <c r="C13"/>
  <c r="B14"/>
  <c r="B12"/>
  <c r="D14" i="18"/>
  <c r="D12"/>
  <c r="C14" i="22"/>
  <c r="C12"/>
  <c r="B13"/>
  <c r="D14" i="21"/>
  <c r="D12"/>
  <c r="C13"/>
  <c r="B14"/>
  <c r="B12"/>
  <c r="D13" i="20"/>
  <c r="C14" i="18"/>
  <c r="C13" i="22"/>
  <c r="B14"/>
  <c r="B12"/>
  <c r="D13" i="21"/>
  <c r="C14"/>
  <c r="C12"/>
  <c r="B13"/>
  <c r="D14" i="20"/>
  <c r="D12"/>
  <c r="C13" i="18"/>
  <c r="A12" i="21"/>
  <c r="A12" i="19"/>
  <c r="A12" i="22"/>
  <c r="A12" i="20"/>
  <c r="A12" i="18"/>
  <c r="A12" i="23" s="1"/>
  <c r="C12" i="20"/>
  <c r="A13" i="22"/>
  <c r="A13" i="20"/>
  <c r="A13" i="21"/>
  <c r="A13" i="18"/>
  <c r="A13" i="23" s="1"/>
  <c r="A13" i="19"/>
  <c r="A14" i="21"/>
  <c r="A14" i="19"/>
  <c r="A14" i="22"/>
  <c r="A14" i="20"/>
  <c r="A14" i="18"/>
  <c r="A14" i="23" s="1"/>
  <c r="B11" i="19" l="1"/>
  <c r="B3"/>
  <c r="B15"/>
  <c r="B4"/>
  <c r="B7" i="20"/>
  <c r="B5" i="19"/>
  <c r="B8"/>
  <c r="E12" i="18"/>
  <c r="B12" i="23" s="1"/>
  <c r="B9" i="19"/>
  <c r="B6"/>
  <c r="B10"/>
  <c r="B7"/>
  <c r="E13" i="18"/>
  <c r="B13" i="23" s="1"/>
  <c r="E12" i="22"/>
  <c r="F12" i="23" s="1"/>
  <c r="E14" i="22"/>
  <c r="F14" i="23" s="1"/>
  <c r="E14" i="18"/>
  <c r="B14" i="23" s="1"/>
  <c r="E14" i="21"/>
  <c r="E14" i="23" s="1"/>
  <c r="E13" i="22"/>
  <c r="F13" i="23" s="1"/>
  <c r="A10" i="21"/>
  <c r="A10" i="19"/>
  <c r="A10" i="20"/>
  <c r="A10" i="22"/>
  <c r="A10" i="18"/>
  <c r="A10" i="23" s="1"/>
  <c r="E12" i="20"/>
  <c r="D12" i="23" s="1"/>
  <c r="E14" i="20"/>
  <c r="D14" i="23" s="1"/>
  <c r="E13" i="20"/>
  <c r="D13" i="23" s="1"/>
  <c r="E12" i="21"/>
  <c r="E12" i="23" s="1"/>
  <c r="E13" i="21"/>
  <c r="E13" i="23" s="1"/>
  <c r="B4" i="18" l="1"/>
  <c r="B6"/>
  <c r="B9"/>
  <c r="B15"/>
  <c r="B7"/>
  <c r="B5"/>
  <c r="B10"/>
  <c r="B8"/>
  <c r="C9"/>
  <c r="B11" i="20"/>
  <c r="G12" i="23"/>
  <c r="D8" i="22"/>
  <c r="C6" i="19"/>
  <c r="D6" s="1"/>
  <c r="C6" i="23" s="1"/>
  <c r="C10" i="19"/>
  <c r="D10" s="1"/>
  <c r="C10" i="23" s="1"/>
  <c r="C15" i="19"/>
  <c r="D15" s="1"/>
  <c r="C15" i="23" s="1"/>
  <c r="D4" i="22"/>
  <c r="B4"/>
  <c r="D4" i="20"/>
  <c r="D4" i="21"/>
  <c r="D6"/>
  <c r="B8" i="22"/>
  <c r="D8" i="20"/>
  <c r="D8" i="21"/>
  <c r="D10"/>
  <c r="D15"/>
  <c r="D3"/>
  <c r="D5"/>
  <c r="B7" i="22"/>
  <c r="D7" i="20"/>
  <c r="B9" i="22"/>
  <c r="D9" i="20"/>
  <c r="D11" i="21"/>
  <c r="G13" i="23"/>
  <c r="C6" i="21"/>
  <c r="C10"/>
  <c r="C15"/>
  <c r="B3" i="22"/>
  <c r="D3" i="20"/>
  <c r="B5" i="22"/>
  <c r="D5" i="20"/>
  <c r="D7" i="21"/>
  <c r="D9"/>
  <c r="B11" i="22"/>
  <c r="D11" i="20"/>
  <c r="C4" i="19"/>
  <c r="D4" s="1"/>
  <c r="C4" i="23" s="1"/>
  <c r="C8" i="19"/>
  <c r="D8" s="1"/>
  <c r="C8" i="23" s="1"/>
  <c r="C3" i="19"/>
  <c r="D3" s="1"/>
  <c r="C3" i="23" s="1"/>
  <c r="D3" i="22"/>
  <c r="G14" i="23"/>
  <c r="C5" i="19"/>
  <c r="D5" s="1"/>
  <c r="C5" i="23" s="1"/>
  <c r="D5" i="22"/>
  <c r="C7" i="19"/>
  <c r="D7" s="1"/>
  <c r="C7" i="23" s="1"/>
  <c r="D7" i="22"/>
  <c r="C9" i="19"/>
  <c r="D9" s="1"/>
  <c r="C9" i="23" s="1"/>
  <c r="D9" i="22"/>
  <c r="C11" i="19"/>
  <c r="D11" s="1"/>
  <c r="C11" i="23" s="1"/>
  <c r="D11" i="22"/>
  <c r="C11" i="18"/>
  <c r="B4" i="20"/>
  <c r="D4" i="18"/>
  <c r="B8" i="20"/>
  <c r="D8" i="18"/>
  <c r="C4" i="20"/>
  <c r="D6" i="22"/>
  <c r="B6" i="20"/>
  <c r="D6" i="18"/>
  <c r="C6" i="20"/>
  <c r="C8"/>
  <c r="D10" i="22"/>
  <c r="B10" i="20"/>
  <c r="D10" i="18"/>
  <c r="C10" i="20"/>
  <c r="C15"/>
  <c r="D15" i="22"/>
  <c r="B15" i="20"/>
  <c r="D15" i="18"/>
  <c r="C3" i="20"/>
  <c r="C5"/>
  <c r="C7"/>
  <c r="C9"/>
  <c r="C11"/>
  <c r="C4" i="21"/>
  <c r="C4" i="22"/>
  <c r="B4" i="21"/>
  <c r="C4" i="18"/>
  <c r="B6" i="22"/>
  <c r="D6" i="20"/>
  <c r="C6" i="22"/>
  <c r="B6" i="21"/>
  <c r="C8"/>
  <c r="C8" i="22"/>
  <c r="B8" i="21"/>
  <c r="C8" i="18"/>
  <c r="B10" i="22"/>
  <c r="D10" i="20"/>
  <c r="C10" i="22"/>
  <c r="B10" i="21"/>
  <c r="C15" i="22"/>
  <c r="B15" i="21"/>
  <c r="C15" i="18"/>
  <c r="B15" i="22"/>
  <c r="D15" i="20"/>
  <c r="C3" i="22"/>
  <c r="B3" i="21"/>
  <c r="C3"/>
  <c r="C5" i="22"/>
  <c r="B5" i="21"/>
  <c r="C5" i="18"/>
  <c r="C5" i="21"/>
  <c r="C7" i="22"/>
  <c r="B7" i="21"/>
  <c r="C7"/>
  <c r="C9" i="22"/>
  <c r="B9" i="21"/>
  <c r="C9"/>
  <c r="C11" i="22"/>
  <c r="B11" i="21"/>
  <c r="C11"/>
  <c r="A4"/>
  <c r="A4" i="19"/>
  <c r="A4" i="22"/>
  <c r="A4" i="20"/>
  <c r="A4" i="18"/>
  <c r="A4" i="23" s="1"/>
  <c r="A9" i="22"/>
  <c r="A9" i="20"/>
  <c r="A9" i="21"/>
  <c r="A9" i="18"/>
  <c r="A9" i="23" s="1"/>
  <c r="A9" i="19"/>
  <c r="A15" i="22"/>
  <c r="A15" i="20"/>
  <c r="A15" i="19"/>
  <c r="A15" i="18"/>
  <c r="A15" i="23" s="1"/>
  <c r="A15" i="21"/>
  <c r="A11" i="22"/>
  <c r="A11" i="20"/>
  <c r="A11" i="19"/>
  <c r="A11" i="18"/>
  <c r="A11" i="23" s="1"/>
  <c r="A11" i="21"/>
  <c r="C6" i="18"/>
  <c r="C10"/>
  <c r="C3"/>
  <c r="C7"/>
  <c r="B3" i="20"/>
  <c r="D3" i="18"/>
  <c r="B5" i="20"/>
  <c r="D5" i="18"/>
  <c r="D7"/>
  <c r="B9" i="20"/>
  <c r="D9" i="18"/>
  <c r="D11"/>
  <c r="B3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11" i="18" l="1"/>
  <c r="E11" s="1"/>
  <c r="B11" i="23" s="1"/>
  <c r="E9" i="18"/>
  <c r="B9" i="23" s="1"/>
  <c r="E8" i="21"/>
  <c r="E8" i="23" s="1"/>
  <c r="E4" i="21"/>
  <c r="E4" i="23" s="1"/>
  <c r="E15" i="22"/>
  <c r="F15" i="23" s="1"/>
  <c r="E10" i="21"/>
  <c r="E10" i="23" s="1"/>
  <c r="E3" i="18"/>
  <c r="B3" i="23" s="1"/>
  <c r="E15" i="21"/>
  <c r="E15" i="23" s="1"/>
  <c r="E8" i="22"/>
  <c r="F8" i="23" s="1"/>
  <c r="E6" i="21"/>
  <c r="E6" i="23" s="1"/>
  <c r="E4" i="22"/>
  <c r="F4" i="23" s="1"/>
  <c r="E11" i="20"/>
  <c r="D11" i="23" s="1"/>
  <c r="E7" i="20"/>
  <c r="D7" i="23" s="1"/>
  <c r="E11" i="22"/>
  <c r="F11" i="23" s="1"/>
  <c r="E7" i="22"/>
  <c r="F7" i="23" s="1"/>
  <c r="E3" i="22"/>
  <c r="F3" i="23" s="1"/>
  <c r="E15" i="18"/>
  <c r="B15" i="23" s="1"/>
  <c r="E10" i="18"/>
  <c r="B10" i="23" s="1"/>
  <c r="E6" i="18"/>
  <c r="B6" i="23" s="1"/>
  <c r="E9" i="22"/>
  <c r="F9" i="23" s="1"/>
  <c r="E5" i="22"/>
  <c r="F5" i="23" s="1"/>
  <c r="E10" i="20"/>
  <c r="D10" i="23" s="1"/>
  <c r="E6" i="20"/>
  <c r="D6" i="23" s="1"/>
  <c r="E5" i="18"/>
  <c r="B5" i="23" s="1"/>
  <c r="E9" i="21"/>
  <c r="E9" i="23" s="1"/>
  <c r="E5" i="21"/>
  <c r="E5" i="23" s="1"/>
  <c r="E4" i="18"/>
  <c r="B4" i="23" s="1"/>
  <c r="E8" i="20"/>
  <c r="D8" i="23" s="1"/>
  <c r="E7" i="18"/>
  <c r="B7" i="23" s="1"/>
  <c r="E8" i="18"/>
  <c r="B8" i="23" s="1"/>
  <c r="E11" i="21"/>
  <c r="E11" i="23" s="1"/>
  <c r="E7" i="21"/>
  <c r="E7" i="23" s="1"/>
  <c r="E3" i="21"/>
  <c r="E3" i="23" s="1"/>
  <c r="E10" i="22"/>
  <c r="F10" i="23" s="1"/>
  <c r="E6" i="22"/>
  <c r="F6" i="23" s="1"/>
  <c r="E9" i="20"/>
  <c r="D9" i="23" s="1"/>
  <c r="E5" i="20"/>
  <c r="D5" i="23" s="1"/>
  <c r="E3" i="20"/>
  <c r="D3" i="23" s="1"/>
  <c r="E15" i="20"/>
  <c r="D15" i="23" s="1"/>
  <c r="E4" i="20"/>
  <c r="D4" i="23" s="1"/>
  <c r="G9" l="1"/>
  <c r="G8"/>
  <c r="G15"/>
  <c r="G5"/>
  <c r="G6"/>
  <c r="G10"/>
  <c r="G7"/>
  <c r="G4"/>
  <c r="G11"/>
  <c r="G3"/>
</calcChain>
</file>

<file path=xl/sharedStrings.xml><?xml version="1.0" encoding="utf-8"?>
<sst xmlns="http://schemas.openxmlformats.org/spreadsheetml/2006/main" count="120" uniqueCount="61">
  <si>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</si>
  <si>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</si>
  <si>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</si>
  <si>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</si>
  <si>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</si>
  <si>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</si>
  <si>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</si>
  <si>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</si>
  <si>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</si>
  <si>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</si>
  <si>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</si>
  <si>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</si>
  <si>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</si>
  <si>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</si>
  <si>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</si>
  <si>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</si>
  <si>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</si>
  <si>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</si>
  <si>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</si>
  <si>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</si>
  <si>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</si>
  <si>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</si>
  <si>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</si>
  <si>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</si>
  <si>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</si>
  <si>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</si>
  <si>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</si>
  <si>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</si>
  <si>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</si>
  <si>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</si>
  <si>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</si>
  <si>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</si>
  <si>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</si>
  <si>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</si>
  <si>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</si>
  <si>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</si>
  <si>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</si>
  <si>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</si>
  <si>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</si>
  <si>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</si>
  <si>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</si>
  <si>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</si>
  <si>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</si>
  <si>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</si>
  <si>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</si>
  <si>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Советская средняя общеобразовательная школа</t>
  </si>
  <si>
    <t>В наличии и функционируют более трёх дистанционных способов взаимодействия</t>
  </si>
  <si>
    <t/>
  </si>
  <si>
    <t>100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</si>
  <si>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</si>
  <si>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</si>
  <si>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60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</si>
  <si>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</si>
  <si>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</si>
  <si>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2</t>
  </si>
  <si>
    <t>21</t>
  </si>
  <si>
    <t>22</t>
  </si>
  <si>
    <t>23</t>
  </si>
  <si>
    <t>27</t>
  </si>
  <si>
    <t>25</t>
  </si>
  <si>
    <t>19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</si>
</sst>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W590"/>
  <sheetViews>
    <sheetView workbookViewId="0">
      <selection activeCell="C22" sqref="C22"/>
    </sheetView>
  </sheetViews>
  <sheetFormatPr defaultColWidth="14.42578125" defaultRowHeight="12.75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4" t="s">
        <v>2</v>
      </c>
      <c r="L1" s="32"/>
      <c r="M1" s="31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1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1" t="s">
        <v>1</v>
      </c>
      <c r="AE1" s="32"/>
      <c r="AF1" s="34" t="s">
        <v>8</v>
      </c>
      <c r="AG1" s="32"/>
      <c r="AH1" s="31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1" t="s">
        <v>1</v>
      </c>
      <c r="AO1" s="32"/>
      <c r="AP1" s="9" t="s">
        <v>12</v>
      </c>
      <c r="AQ1" s="31" t="s">
        <v>1</v>
      </c>
      <c r="AR1" s="32"/>
      <c r="AS1" s="7" t="s">
        <v>13</v>
      </c>
      <c r="AT1" s="31" t="s">
        <v>1</v>
      </c>
      <c r="AU1" s="32"/>
      <c r="AV1" s="7" t="s">
        <v>14</v>
      </c>
      <c r="AW1" s="31" t="s">
        <v>1</v>
      </c>
      <c r="AX1" s="32"/>
      <c r="AY1" s="7" t="s">
        <v>15</v>
      </c>
      <c r="AZ1" s="31" t="s">
        <v>1</v>
      </c>
      <c r="BA1" s="32"/>
      <c r="BB1" s="7" t="s">
        <v>16</v>
      </c>
      <c r="BC1" s="31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>
      <c r="A2" s="7" t="s">
        <v>45</v>
      </c>
      <c r="B2" s="30">
        <v>56</v>
      </c>
      <c r="C2" s="30" t="s">
        <v>58</v>
      </c>
      <c r="D2" s="11">
        <v>0.48214285714285715</v>
      </c>
      <c r="E2" s="7" t="s">
        <v>45</v>
      </c>
      <c r="F2" s="30">
        <v>15</v>
      </c>
      <c r="G2" s="8">
        <v>15</v>
      </c>
      <c r="H2" s="7" t="s">
        <v>45</v>
      </c>
      <c r="I2" s="30">
        <v>45</v>
      </c>
      <c r="J2" s="8">
        <v>45</v>
      </c>
      <c r="K2" s="7" t="s">
        <v>45</v>
      </c>
      <c r="L2" s="7" t="s">
        <v>46</v>
      </c>
      <c r="M2" s="8" t="s">
        <v>47</v>
      </c>
      <c r="N2" s="8" t="s">
        <v>48</v>
      </c>
      <c r="O2" s="7" t="s">
        <v>45</v>
      </c>
      <c r="P2" s="8" t="s">
        <v>50</v>
      </c>
      <c r="Q2" s="8" t="s">
        <v>50</v>
      </c>
      <c r="R2" s="7" t="s">
        <v>45</v>
      </c>
      <c r="S2" s="8" t="s">
        <v>60</v>
      </c>
      <c r="T2" s="8" t="s">
        <v>50</v>
      </c>
      <c r="U2" s="7" t="s">
        <v>45</v>
      </c>
      <c r="V2" s="7" t="s">
        <v>52</v>
      </c>
      <c r="W2" s="8"/>
      <c r="X2" s="8" t="s">
        <v>48</v>
      </c>
      <c r="Y2" s="7" t="s">
        <v>45</v>
      </c>
      <c r="Z2" s="8" t="s">
        <v>59</v>
      </c>
      <c r="AA2" s="8" t="s">
        <v>58</v>
      </c>
      <c r="AB2" s="7" t="s">
        <v>45</v>
      </c>
      <c r="AC2" s="7" t="s">
        <v>53</v>
      </c>
      <c r="AD2" s="8">
        <v>3</v>
      </c>
      <c r="AE2" s="8" t="s">
        <v>51</v>
      </c>
      <c r="AF2" s="7" t="s">
        <v>45</v>
      </c>
      <c r="AG2" s="7" t="s">
        <v>49</v>
      </c>
      <c r="AH2" s="8">
        <v>3</v>
      </c>
      <c r="AI2" s="8" t="s">
        <v>51</v>
      </c>
      <c r="AJ2" s="7" t="s">
        <v>45</v>
      </c>
      <c r="AK2" s="8" t="s">
        <v>54</v>
      </c>
      <c r="AL2" s="8" t="s">
        <v>54</v>
      </c>
      <c r="AM2" s="7" t="s">
        <v>45</v>
      </c>
      <c r="AN2" s="8" t="s">
        <v>56</v>
      </c>
      <c r="AO2" s="8" t="s">
        <v>58</v>
      </c>
      <c r="AP2" s="7" t="s">
        <v>45</v>
      </c>
      <c r="AQ2" s="8" t="s">
        <v>57</v>
      </c>
      <c r="AR2" s="8" t="s">
        <v>58</v>
      </c>
      <c r="AS2" s="7" t="s">
        <v>45</v>
      </c>
      <c r="AT2" s="8" t="s">
        <v>50</v>
      </c>
      <c r="AU2" s="8" t="s">
        <v>55</v>
      </c>
      <c r="AV2" s="7" t="s">
        <v>45</v>
      </c>
      <c r="AW2" s="8" t="s">
        <v>56</v>
      </c>
      <c r="AX2" s="8" t="s">
        <v>58</v>
      </c>
      <c r="AY2" s="7" t="s">
        <v>45</v>
      </c>
      <c r="AZ2" s="8" t="s">
        <v>59</v>
      </c>
      <c r="BA2" s="8" t="s">
        <v>58</v>
      </c>
      <c r="BB2" s="7" t="s">
        <v>45</v>
      </c>
      <c r="BC2" s="8" t="s">
        <v>56</v>
      </c>
      <c r="BD2" s="8" t="s">
        <v>58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5"/>
  <sheetViews>
    <sheetView topLeftCell="A2" workbookViewId="0">
      <selection activeCell="A34" sqref="A34"/>
    </sheetView>
  </sheetViews>
  <sheetFormatPr defaultColWidth="14.42578125" defaultRowHeight="15" customHeight="1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 t="e">
        <f>'Данные для ввода на bus.gov.ru'!#REF!</f>
        <v>#REF!</v>
      </c>
      <c r="B3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3" s="18" t="e">
        <f>'Данные для ввода на bus.gov.ru'!#REF!*0.3</f>
        <v>#REF!</v>
      </c>
      <c r="D3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" s="21" t="e">
        <f t="shared" ref="E3:E15" si="0">B3+C3+D3</f>
        <v>#VALUE!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" t="e">
        <f>'Данные для ввода на bus.gov.ru'!#REF!</f>
        <v>#REF!</v>
      </c>
      <c r="B4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4" s="18" t="e">
        <f>'Данные для ввода на bus.gov.ru'!#REF!*0.3</f>
        <v>#REF!</v>
      </c>
      <c r="D4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" s="21" t="e">
        <f t="shared" si="0"/>
        <v>#VALUE!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" t="e">
        <f>'Данные для ввода на bus.gov.ru'!#REF!</f>
        <v>#REF!</v>
      </c>
      <c r="B5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5" s="18" t="e">
        <f>'Данные для ввода на bus.gov.ru'!#REF!*0.3</f>
        <v>#REF!</v>
      </c>
      <c r="D5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" s="21" t="e">
        <f t="shared" si="0"/>
        <v>#VALUE!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" t="e">
        <f>'Данные для ввода на bus.gov.ru'!#REF!</f>
        <v>#REF!</v>
      </c>
      <c r="B6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6" s="18" t="e">
        <f>'Данные для ввода на bus.gov.ru'!#REF!*0.3</f>
        <v>#REF!</v>
      </c>
      <c r="D6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" s="21" t="e">
        <f t="shared" si="0"/>
        <v>#VALUE!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" t="e">
        <f>'Данные для ввода на bus.gov.ru'!#REF!</f>
        <v>#REF!</v>
      </c>
      <c r="B7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7" s="18" t="e">
        <f>'Данные для ввода на bus.gov.ru'!#REF!*0.3</f>
        <v>#REF!</v>
      </c>
      <c r="D7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7" s="21" t="e">
        <f t="shared" si="0"/>
        <v>#VALUE!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" t="e">
        <f>'Данные для ввода на bus.gov.ru'!#REF!</f>
        <v>#REF!</v>
      </c>
      <c r="B8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8" s="18" t="e">
        <f>'Данные для ввода на bus.gov.ru'!#REF!*0.3</f>
        <v>#REF!</v>
      </c>
      <c r="D8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" s="21" t="e">
        <f t="shared" si="0"/>
        <v>#VALUE!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" t="e">
        <f>'Данные для ввода на bus.gov.ru'!#REF!</f>
        <v>#REF!</v>
      </c>
      <c r="B9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9" s="18" t="e">
        <f>'Данные для ввода на bus.gov.ru'!#REF!*0.3</f>
        <v>#REF!</v>
      </c>
      <c r="D9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" s="21" t="e">
        <f t="shared" si="0"/>
        <v>#VALUE!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" t="e">
        <f>'Данные для ввода на bus.gov.ru'!#REF!</f>
        <v>#REF!</v>
      </c>
      <c r="B10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10" s="18" t="e">
        <f>'Данные для ввода на bus.gov.ru'!#REF!*0.3</f>
        <v>#REF!</v>
      </c>
      <c r="D10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" s="21" t="e">
        <f t="shared" si="0"/>
        <v>#VALUE!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" t="e">
        <f>'Данные для ввода на bus.gov.ru'!#REF!</f>
        <v>#REF!</v>
      </c>
      <c r="B11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11" s="18" t="e">
        <f>'Данные для ввода на bus.gov.ru'!#REF!*0.3</f>
        <v>#REF!</v>
      </c>
      <c r="D11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" s="21" t="e">
        <f t="shared" si="0"/>
        <v>#VALUE!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" t="e">
        <f>'Данные для ввода на bus.gov.ru'!#REF!</f>
        <v>#REF!</v>
      </c>
      <c r="B12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12" s="18" t="e">
        <f>'Данные для ввода на bus.gov.ru'!#REF!*0.3</f>
        <v>#REF!</v>
      </c>
      <c r="D12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2" s="21" t="e">
        <f t="shared" si="0"/>
        <v>#VALUE!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" t="e">
        <f>'Данные для ввода на bus.gov.ru'!#REF!</f>
        <v>#REF!</v>
      </c>
      <c r="B13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13" s="18" t="e">
        <f>'Данные для ввода на bus.gov.ru'!#REF!*0.3</f>
        <v>#REF!</v>
      </c>
      <c r="D13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3" s="21" t="e">
        <f t="shared" si="0"/>
        <v>#VALUE!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" t="e">
        <f>'Данные для ввода на bus.gov.ru'!#REF!</f>
        <v>#REF!</v>
      </c>
      <c r="B14" s="20" t="str">
        <f>IFERROR(((('Данные для ввода на bus.gov.ru'!#REF!/'Данные для ввода на bus.gov.ru'!#REF!)+('Данные для ввода на bus.gov.ru'!#REF!/'Данные для ввода на bus.gov.ru'!#REF!))/2*100)*0.3,"")</f>
        <v/>
      </c>
      <c r="C14" s="18" t="e">
        <f>'Данные для ввода на bus.gov.ru'!#REF!*0.3</f>
        <v>#REF!</v>
      </c>
      <c r="D14" s="20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4" s="21" t="e">
        <f t="shared" si="0"/>
        <v>#VALUE!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" t="str">
        <f>'Данные для ввода на bus.gov.ru'!A2</f>
        <v>Советская средняя общеобразовательная школа</v>
      </c>
      <c r="B15" s="20">
        <f>IFERROR(((('Данные для ввода на bus.gov.ru'!F2/'Данные для ввода на bus.gov.ru'!G2)+('Данные для ввода на bus.gov.ru'!I2/'Данные для ввода на bus.gov.ru'!J2))/2*100)*0.3,"")</f>
        <v>30</v>
      </c>
      <c r="C15" s="18">
        <f>'Данные для ввода на bus.gov.ru'!N2*0.3</f>
        <v>30</v>
      </c>
      <c r="D15" s="20">
        <f>((('Данные для ввода на bus.gov.ru'!P2+'Данные для ввода на bus.gov.ru'!S2)/('Данные для ввода на bus.gov.ru'!Q2+'Данные для ввода на bus.gov.ru'!T2))*100)*0.4</f>
        <v>39</v>
      </c>
      <c r="E15" s="21">
        <f t="shared" si="0"/>
        <v>99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4"/>
  <sheetViews>
    <sheetView topLeftCell="A2" workbookViewId="0">
      <selection activeCell="A30" sqref="A30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121.5" customHeight="1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e">
        <f>'Данные для ввода на bus.gov.ru'!#REF!</f>
        <v>#REF!</v>
      </c>
      <c r="B3" s="8" t="e">
        <f>'Данные для ввода на bus.gov.ru'!#REF!*0.5</f>
        <v>#REF!</v>
      </c>
      <c r="C3" s="14" t="e">
        <f>(('Данные для ввода на bus.gov.ru'!#REF!/'Данные для ввода на bus.gov.ru'!#REF!)*100)*0.5</f>
        <v>#REF!</v>
      </c>
      <c r="D3" s="14" t="e">
        <f t="shared" ref="D3:D15" si="0">B3+C3</f>
        <v>#REF!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" t="e">
        <f>'Данные для ввода на bus.gov.ru'!#REF!</f>
        <v>#REF!</v>
      </c>
      <c r="B4" s="8" t="e">
        <f>'Данные для ввода на bus.gov.ru'!#REF!*0.5</f>
        <v>#REF!</v>
      </c>
      <c r="C4" s="14" t="e">
        <f>(('Данные для ввода на bus.gov.ru'!#REF!/'Данные для ввода на bus.gov.ru'!#REF!)*100)*0.5</f>
        <v>#REF!</v>
      </c>
      <c r="D4" s="14" t="e">
        <f t="shared" si="0"/>
        <v>#REF!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" t="e">
        <f>'Данные для ввода на bus.gov.ru'!#REF!</f>
        <v>#REF!</v>
      </c>
      <c r="B5" s="8" t="e">
        <f>'Данные для ввода на bus.gov.ru'!#REF!*0.5</f>
        <v>#REF!</v>
      </c>
      <c r="C5" s="14" t="e">
        <f>(('Данные для ввода на bus.gov.ru'!#REF!/'Данные для ввода на bus.gov.ru'!#REF!)*100)*0.5</f>
        <v>#REF!</v>
      </c>
      <c r="D5" s="14" t="e">
        <f t="shared" si="0"/>
        <v>#REF!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7" t="e">
        <f>'Данные для ввода на bus.gov.ru'!#REF!</f>
        <v>#REF!</v>
      </c>
      <c r="B6" s="8" t="e">
        <f>'Данные для ввода на bus.gov.ru'!#REF!*0.5</f>
        <v>#REF!</v>
      </c>
      <c r="C6" s="14" t="e">
        <f>(('Данные для ввода на bus.gov.ru'!#REF!/'Данные для ввода на bus.gov.ru'!#REF!)*100)*0.5</f>
        <v>#REF!</v>
      </c>
      <c r="D6" s="14" t="e">
        <f t="shared" si="0"/>
        <v>#REF!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 t="e">
        <f>'Данные для ввода на bus.gov.ru'!#REF!</f>
        <v>#REF!</v>
      </c>
      <c r="B7" s="8" t="e">
        <f>'Данные для ввода на bus.gov.ru'!#REF!*0.5</f>
        <v>#REF!</v>
      </c>
      <c r="C7" s="14" t="e">
        <f>(('Данные для ввода на bus.gov.ru'!#REF!/'Данные для ввода на bus.gov.ru'!#REF!)*100)*0.5</f>
        <v>#REF!</v>
      </c>
      <c r="D7" s="14" t="e">
        <f t="shared" si="0"/>
        <v>#REF!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7" t="e">
        <f>'Данные для ввода на bus.gov.ru'!#REF!</f>
        <v>#REF!</v>
      </c>
      <c r="B8" s="8" t="e">
        <f>'Данные для ввода на bus.gov.ru'!#REF!*0.5</f>
        <v>#REF!</v>
      </c>
      <c r="C8" s="14" t="e">
        <f>(('Данные для ввода на bus.gov.ru'!#REF!/'Данные для ввода на bus.gov.ru'!#REF!)*100)*0.5</f>
        <v>#REF!</v>
      </c>
      <c r="D8" s="14" t="e">
        <f t="shared" si="0"/>
        <v>#REF!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7" t="e">
        <f>'Данные для ввода на bus.gov.ru'!#REF!</f>
        <v>#REF!</v>
      </c>
      <c r="B9" s="8" t="e">
        <f>'Данные для ввода на bus.gov.ru'!#REF!*0.5</f>
        <v>#REF!</v>
      </c>
      <c r="C9" s="14" t="e">
        <f>(('Данные для ввода на bus.gov.ru'!#REF!/'Данные для ввода на bus.gov.ru'!#REF!)*100)*0.5</f>
        <v>#REF!</v>
      </c>
      <c r="D9" s="14" t="e">
        <f t="shared" si="0"/>
        <v>#REF!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" t="e">
        <f>'Данные для ввода на bus.gov.ru'!#REF!</f>
        <v>#REF!</v>
      </c>
      <c r="B10" s="8" t="e">
        <f>'Данные для ввода на bus.gov.ru'!#REF!*0.5</f>
        <v>#REF!</v>
      </c>
      <c r="C10" s="14" t="e">
        <f>(('Данные для ввода на bus.gov.ru'!#REF!/'Данные для ввода на bus.gov.ru'!#REF!)*100)*0.5</f>
        <v>#REF!</v>
      </c>
      <c r="D10" s="14" t="e">
        <f t="shared" si="0"/>
        <v>#REF!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" t="e">
        <f>'Данные для ввода на bus.gov.ru'!#REF!</f>
        <v>#REF!</v>
      </c>
      <c r="B11" s="8" t="e">
        <f>'Данные для ввода на bus.gov.ru'!#REF!*0.5</f>
        <v>#REF!</v>
      </c>
      <c r="C11" s="14" t="e">
        <f>(('Данные для ввода на bus.gov.ru'!#REF!/'Данные для ввода на bus.gov.ru'!#REF!)*100)*0.5</f>
        <v>#REF!</v>
      </c>
      <c r="D11" s="14" t="e">
        <f t="shared" si="0"/>
        <v>#REF!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" t="e">
        <f>'Данные для ввода на bus.gov.ru'!#REF!</f>
        <v>#REF!</v>
      </c>
      <c r="B12" s="8" t="e">
        <f>'Данные для ввода на bus.gov.ru'!#REF!*0.5</f>
        <v>#REF!</v>
      </c>
      <c r="C12" s="14" t="e">
        <f>(('Данные для ввода на bus.gov.ru'!#REF!/'Данные для ввода на bus.gov.ru'!#REF!)*100)*0.5</f>
        <v>#REF!</v>
      </c>
      <c r="D12" s="14" t="e">
        <f t="shared" si="0"/>
        <v>#REF!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" t="e">
        <f>'Данные для ввода на bus.gov.ru'!#REF!</f>
        <v>#REF!</v>
      </c>
      <c r="B13" s="8" t="e">
        <f>'Данные для ввода на bus.gov.ru'!#REF!*0.5</f>
        <v>#REF!</v>
      </c>
      <c r="C13" s="14" t="e">
        <f>(('Данные для ввода на bus.gov.ru'!#REF!/'Данные для ввода на bus.gov.ru'!#REF!)*100)*0.5</f>
        <v>#REF!</v>
      </c>
      <c r="D13" s="14" t="e">
        <f t="shared" si="0"/>
        <v>#REF!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" t="e">
        <f>'Данные для ввода на bus.gov.ru'!#REF!</f>
        <v>#REF!</v>
      </c>
      <c r="B14" s="8" t="e">
        <f>'Данные для ввода на bus.gov.ru'!#REF!*0.5</f>
        <v>#REF!</v>
      </c>
      <c r="C14" s="14" t="e">
        <f>(('Данные для ввода на bus.gov.ru'!#REF!/'Данные для ввода на bus.gov.ru'!#REF!)*100)*0.5</f>
        <v>#REF!</v>
      </c>
      <c r="D14" s="14" t="e">
        <f t="shared" si="0"/>
        <v>#REF!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" t="str">
        <f>'Данные для ввода на bus.gov.ru'!A2</f>
        <v>Советская средняя общеобразовательная школа</v>
      </c>
      <c r="B15" s="8">
        <f>'Данные для ввода на bus.gov.ru'!X2*0.5</f>
        <v>50</v>
      </c>
      <c r="C15" s="14">
        <f>(('Данные для ввода на bus.gov.ru'!Z2/'Данные для ввода на bus.gov.ru'!AA2)*100)*0.5</f>
        <v>46.296296296296298</v>
      </c>
      <c r="D15" s="14">
        <f t="shared" si="0"/>
        <v>96.296296296296305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5"/>
  <sheetViews>
    <sheetView topLeftCell="A2" workbookViewId="0">
      <selection activeCell="A16" sqref="A16:XFD400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131.25" customHeight="1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e">
        <f>'Данные для ввода на bus.gov.ru'!#REF!</f>
        <v>#REF!</v>
      </c>
      <c r="B3" s="13" t="e">
        <f>'Данные для ввода на bus.gov.ru'!#REF!*0.3</f>
        <v>#REF!</v>
      </c>
      <c r="C3" s="13" t="e">
        <f>'Данные для ввода на bus.gov.ru'!#REF!*0.4</f>
        <v>#REF!</v>
      </c>
      <c r="D3" s="15">
        <f>IFERROR((('Данные для ввода на bus.gov.ru'!#REF!/'Данные для ввода на bus.gov.ru'!#REF!)*100)*0.3,0)</f>
        <v>0</v>
      </c>
      <c r="E3" s="15" t="e">
        <f t="shared" ref="E3:E15" si="0">B3+C3+D3</f>
        <v>#REF!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" t="e">
        <f>'Данные для ввода на bus.gov.ru'!#REF!</f>
        <v>#REF!</v>
      </c>
      <c r="B4" s="13" t="e">
        <f>'Данные для ввода на bus.gov.ru'!#REF!*0.3</f>
        <v>#REF!</v>
      </c>
      <c r="C4" s="13" t="e">
        <f>'Данные для ввода на bus.gov.ru'!#REF!*0.4</f>
        <v>#REF!</v>
      </c>
      <c r="D4" s="15">
        <f>IFERROR((('Данные для ввода на bus.gov.ru'!#REF!/'Данные для ввода на bus.gov.ru'!#REF!)*100)*0.3,0)</f>
        <v>0</v>
      </c>
      <c r="E4" s="15" t="e">
        <f t="shared" si="0"/>
        <v>#REF!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" t="e">
        <f>'Данные для ввода на bus.gov.ru'!#REF!</f>
        <v>#REF!</v>
      </c>
      <c r="B5" s="13" t="e">
        <f>'Данные для ввода на bus.gov.ru'!#REF!*0.3</f>
        <v>#REF!</v>
      </c>
      <c r="C5" s="13" t="e">
        <f>'Данные для ввода на bus.gov.ru'!#REF!*0.4</f>
        <v>#REF!</v>
      </c>
      <c r="D5" s="15">
        <f>IFERROR((('Данные для ввода на bus.gov.ru'!#REF!/'Данные для ввода на bus.gov.ru'!#REF!)*100)*0.3,0)</f>
        <v>0</v>
      </c>
      <c r="E5" s="15" t="e">
        <f t="shared" si="0"/>
        <v>#REF!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7" t="e">
        <f>'Данные для ввода на bus.gov.ru'!#REF!</f>
        <v>#REF!</v>
      </c>
      <c r="B6" s="13" t="e">
        <f>'Данные для ввода на bus.gov.ru'!#REF!*0.3</f>
        <v>#REF!</v>
      </c>
      <c r="C6" s="13" t="e">
        <f>'Данные для ввода на bus.gov.ru'!#REF!*0.4</f>
        <v>#REF!</v>
      </c>
      <c r="D6" s="15">
        <f>IFERROR((('Данные для ввода на bus.gov.ru'!#REF!/'Данные для ввода на bus.gov.ru'!#REF!)*100)*0.3,0)</f>
        <v>0</v>
      </c>
      <c r="E6" s="15" t="e">
        <f t="shared" si="0"/>
        <v>#REF!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 t="e">
        <f>'Данные для ввода на bus.gov.ru'!#REF!</f>
        <v>#REF!</v>
      </c>
      <c r="B7" s="13" t="e">
        <f>'Данные для ввода на bus.gov.ru'!#REF!*0.3</f>
        <v>#REF!</v>
      </c>
      <c r="C7" s="13" t="e">
        <f>'Данные для ввода на bus.gov.ru'!#REF!*0.4</f>
        <v>#REF!</v>
      </c>
      <c r="D7" s="15">
        <f>IFERROR((('Данные для ввода на bus.gov.ru'!#REF!/'Данные для ввода на bus.gov.ru'!#REF!)*100)*0.3,0)</f>
        <v>0</v>
      </c>
      <c r="E7" s="15" t="e">
        <f t="shared" si="0"/>
        <v>#REF!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7" t="e">
        <f>'Данные для ввода на bus.gov.ru'!#REF!</f>
        <v>#REF!</v>
      </c>
      <c r="B8" s="13" t="e">
        <f>'Данные для ввода на bus.gov.ru'!#REF!*0.3</f>
        <v>#REF!</v>
      </c>
      <c r="C8" s="13" t="e">
        <f>'Данные для ввода на bus.gov.ru'!#REF!*0.4</f>
        <v>#REF!</v>
      </c>
      <c r="D8" s="15">
        <f>IFERROR((('Данные для ввода на bus.gov.ru'!#REF!/'Данные для ввода на bus.gov.ru'!#REF!)*100)*0.3,0)</f>
        <v>0</v>
      </c>
      <c r="E8" s="15" t="e">
        <f t="shared" si="0"/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7" t="e">
        <f>'Данные для ввода на bus.gov.ru'!#REF!</f>
        <v>#REF!</v>
      </c>
      <c r="B9" s="13" t="e">
        <f>'Данные для ввода на bus.gov.ru'!#REF!*0.3</f>
        <v>#REF!</v>
      </c>
      <c r="C9" s="13" t="e">
        <f>'Данные для ввода на bus.gov.ru'!#REF!*0.4</f>
        <v>#REF!</v>
      </c>
      <c r="D9" s="15">
        <f>IFERROR((('Данные для ввода на bus.gov.ru'!#REF!/'Данные для ввода на bus.gov.ru'!#REF!)*100)*0.3,0)</f>
        <v>0</v>
      </c>
      <c r="E9" s="15" t="e">
        <f t="shared" si="0"/>
        <v>#REF!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" t="e">
        <f>'Данные для ввода на bus.gov.ru'!#REF!</f>
        <v>#REF!</v>
      </c>
      <c r="B10" s="13" t="e">
        <f>'Данные для ввода на bus.gov.ru'!#REF!*0.3</f>
        <v>#REF!</v>
      </c>
      <c r="C10" s="13" t="e">
        <f>'Данные для ввода на bus.gov.ru'!#REF!*0.4</f>
        <v>#REF!</v>
      </c>
      <c r="D10" s="15">
        <f>IFERROR((('Данные для ввода на bus.gov.ru'!#REF!/'Данные для ввода на bus.gov.ru'!#REF!)*100)*0.3,0)</f>
        <v>0</v>
      </c>
      <c r="E10" s="15" t="e">
        <f t="shared" si="0"/>
        <v>#REF!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" t="e">
        <f>'Данные для ввода на bus.gov.ru'!#REF!</f>
        <v>#REF!</v>
      </c>
      <c r="B11" s="13" t="e">
        <f>'Данные для ввода на bus.gov.ru'!#REF!*0.3</f>
        <v>#REF!</v>
      </c>
      <c r="C11" s="13" t="e">
        <f>'Данные для ввода на bus.gov.ru'!#REF!*0.4</f>
        <v>#REF!</v>
      </c>
      <c r="D11" s="15">
        <f>IFERROR((('Данные для ввода на bus.gov.ru'!#REF!/'Данные для ввода на bus.gov.ru'!#REF!)*100)*0.3,0)</f>
        <v>0</v>
      </c>
      <c r="E11" s="15" t="e">
        <f t="shared" si="0"/>
        <v>#REF!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" t="e">
        <f>'Данные для ввода на bus.gov.ru'!#REF!</f>
        <v>#REF!</v>
      </c>
      <c r="B12" s="13" t="e">
        <f>'Данные для ввода на bus.gov.ru'!#REF!*0.3</f>
        <v>#REF!</v>
      </c>
      <c r="C12" s="13" t="e">
        <f>'Данные для ввода на bus.gov.ru'!#REF!*0.4</f>
        <v>#REF!</v>
      </c>
      <c r="D12" s="15">
        <f>IFERROR((('Данные для ввода на bus.gov.ru'!#REF!/'Данные для ввода на bus.gov.ru'!#REF!)*100)*0.3,0)</f>
        <v>0</v>
      </c>
      <c r="E12" s="15" t="e">
        <f t="shared" si="0"/>
        <v>#REF!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" t="e">
        <f>'Данные для ввода на bus.gov.ru'!#REF!</f>
        <v>#REF!</v>
      </c>
      <c r="B13" s="13" t="e">
        <f>'Данные для ввода на bus.gov.ru'!#REF!*0.3</f>
        <v>#REF!</v>
      </c>
      <c r="C13" s="13" t="e">
        <f>'Данные для ввода на bus.gov.ru'!#REF!*0.4</f>
        <v>#REF!</v>
      </c>
      <c r="D13" s="15">
        <f>IFERROR((('Данные для ввода на bus.gov.ru'!#REF!/'Данные для ввода на bus.gov.ru'!#REF!)*100)*0.3,0)</f>
        <v>0</v>
      </c>
      <c r="E13" s="15" t="e">
        <f t="shared" si="0"/>
        <v>#REF!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" t="e">
        <f>'Данные для ввода на bus.gov.ru'!#REF!</f>
        <v>#REF!</v>
      </c>
      <c r="B14" s="13" t="e">
        <f>'Данные для ввода на bus.gov.ru'!#REF!*0.3</f>
        <v>#REF!</v>
      </c>
      <c r="C14" s="13" t="e">
        <f>'Данные для ввода на bus.gov.ru'!#REF!*0.4</f>
        <v>#REF!</v>
      </c>
      <c r="D14" s="15">
        <f>IFERROR((('Данные для ввода на bus.gov.ru'!#REF!/'Данные для ввода на bus.gov.ru'!#REF!)*100)*0.3,0)</f>
        <v>0</v>
      </c>
      <c r="E14" s="15" t="e">
        <f t="shared" si="0"/>
        <v>#REF!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" t="str">
        <f>'Данные для ввода на bus.gov.ru'!A2</f>
        <v>Советская средняя общеобразовательная школа</v>
      </c>
      <c r="B15" s="13">
        <f>'Данные для ввода на bus.gov.ru'!AE2*0.3</f>
        <v>18</v>
      </c>
      <c r="C15" s="13">
        <f>'Данные для ввода на bus.gov.ru'!AI2*0.4</f>
        <v>24</v>
      </c>
      <c r="D15" s="15">
        <f>IFERROR((('Данные для ввода на bus.gov.ru'!AK2/'Данные для ввода на bus.gov.ru'!AL2)*100)*0.3,0)</f>
        <v>30</v>
      </c>
      <c r="E15" s="15">
        <f t="shared" si="0"/>
        <v>72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5"/>
  <sheetViews>
    <sheetView topLeftCell="A2" workbookViewId="0">
      <selection activeCell="A16" sqref="A16:XFD400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282" customHeight="1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e">
        <f>'Данные для ввода на bus.gov.ru'!#REF!</f>
        <v>#REF!</v>
      </c>
      <c r="B3" s="15" t="e">
        <f>(('Данные для ввода на bus.gov.ru'!#REF!/'Данные для ввода на bus.gov.ru'!#REF!)*100)*0.4</f>
        <v>#REF!</v>
      </c>
      <c r="C3" s="14" t="e">
        <f>(('Данные для ввода на bus.gov.ru'!#REF!/'Данные для ввода на bus.gov.ru'!#REF!)*100)*0.4</f>
        <v>#REF!</v>
      </c>
      <c r="D3" s="15" t="e">
        <f>(('Данные для ввода на bus.gov.ru'!#REF!/'Данные для ввода на bus.gov.ru'!#REF!)*100)*0.2</f>
        <v>#REF!</v>
      </c>
      <c r="E3" s="15" t="e">
        <f t="shared" ref="E3:E15" si="0">B3+C3+D3</f>
        <v>#REF!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>
      <c r="A4" s="7" t="e">
        <f>'Данные для ввода на bus.gov.ru'!#REF!</f>
        <v>#REF!</v>
      </c>
      <c r="B4" s="15" t="e">
        <f>(('Данные для ввода на bus.gov.ru'!#REF!/'Данные для ввода на bus.gov.ru'!#REF!)*100)*0.4</f>
        <v>#REF!</v>
      </c>
      <c r="C4" s="14" t="e">
        <f>(('Данные для ввода на bus.gov.ru'!#REF!/'Данные для ввода на bus.gov.ru'!#REF!)*100)*0.4</f>
        <v>#REF!</v>
      </c>
      <c r="D4" s="15" t="e">
        <f>(('Данные для ввода на bus.gov.ru'!#REF!/'Данные для ввода на bus.gov.ru'!#REF!)*100)*0.2</f>
        <v>#REF!</v>
      </c>
      <c r="E4" s="15" t="e">
        <f t="shared" si="0"/>
        <v>#REF!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>
      <c r="A5" s="7" t="e">
        <f>'Данные для ввода на bus.gov.ru'!#REF!</f>
        <v>#REF!</v>
      </c>
      <c r="B5" s="15" t="e">
        <f>(('Данные для ввода на bus.gov.ru'!#REF!/'Данные для ввода на bus.gov.ru'!#REF!)*100)*0.4</f>
        <v>#REF!</v>
      </c>
      <c r="C5" s="14" t="e">
        <f>(('Данные для ввода на bus.gov.ru'!#REF!/'Данные для ввода на bus.gov.ru'!#REF!)*100)*0.4</f>
        <v>#REF!</v>
      </c>
      <c r="D5" s="15" t="e">
        <f>(('Данные для ввода на bus.gov.ru'!#REF!/'Данные для ввода на bus.gov.ru'!#REF!)*100)*0.2</f>
        <v>#REF!</v>
      </c>
      <c r="E5" s="15" t="e">
        <f t="shared" si="0"/>
        <v>#REF!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>
      <c r="A6" s="7" t="e">
        <f>'Данные для ввода на bus.gov.ru'!#REF!</f>
        <v>#REF!</v>
      </c>
      <c r="B6" s="15" t="e">
        <f>(('Данные для ввода на bus.gov.ru'!#REF!/'Данные для ввода на bus.gov.ru'!#REF!)*100)*0.4</f>
        <v>#REF!</v>
      </c>
      <c r="C6" s="14" t="e">
        <f>(('Данные для ввода на bus.gov.ru'!#REF!/'Данные для ввода на bus.gov.ru'!#REF!)*100)*0.4</f>
        <v>#REF!</v>
      </c>
      <c r="D6" s="15" t="e">
        <f>(('Данные для ввода на bus.gov.ru'!#REF!/'Данные для ввода на bus.gov.ru'!#REF!)*100)*0.2</f>
        <v>#REF!</v>
      </c>
      <c r="E6" s="15" t="e">
        <f t="shared" si="0"/>
        <v>#REF!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>
      <c r="A7" s="7" t="e">
        <f>'Данные для ввода на bus.gov.ru'!#REF!</f>
        <v>#REF!</v>
      </c>
      <c r="B7" s="15" t="e">
        <f>(('Данные для ввода на bus.gov.ru'!#REF!/'Данные для ввода на bus.gov.ru'!#REF!)*100)*0.4</f>
        <v>#REF!</v>
      </c>
      <c r="C7" s="14" t="e">
        <f>(('Данные для ввода на bus.gov.ru'!#REF!/'Данные для ввода на bus.gov.ru'!#REF!)*100)*0.4</f>
        <v>#REF!</v>
      </c>
      <c r="D7" s="15" t="e">
        <f>(('Данные для ввода на bus.gov.ru'!#REF!/'Данные для ввода на bus.gov.ru'!#REF!)*100)*0.2</f>
        <v>#REF!</v>
      </c>
      <c r="E7" s="15" t="e">
        <f t="shared" si="0"/>
        <v>#REF!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>
      <c r="A8" s="7" t="e">
        <f>'Данные для ввода на bus.gov.ru'!#REF!</f>
        <v>#REF!</v>
      </c>
      <c r="B8" s="15" t="e">
        <f>(('Данные для ввода на bus.gov.ru'!#REF!/'Данные для ввода на bus.gov.ru'!#REF!)*100)*0.4</f>
        <v>#REF!</v>
      </c>
      <c r="C8" s="14" t="e">
        <f>(('Данные для ввода на bus.gov.ru'!#REF!/'Данные для ввода на bus.gov.ru'!#REF!)*100)*0.4</f>
        <v>#REF!</v>
      </c>
      <c r="D8" s="15" t="e">
        <f>(('Данные для ввода на bus.gov.ru'!#REF!/'Данные для ввода на bus.gov.ru'!#REF!)*100)*0.2</f>
        <v>#REF!</v>
      </c>
      <c r="E8" s="15" t="e">
        <f t="shared" si="0"/>
        <v>#REF!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>
      <c r="A9" s="7" t="e">
        <f>'Данные для ввода на bus.gov.ru'!#REF!</f>
        <v>#REF!</v>
      </c>
      <c r="B9" s="15" t="e">
        <f>(('Данные для ввода на bus.gov.ru'!#REF!/'Данные для ввода на bus.gov.ru'!#REF!)*100)*0.4</f>
        <v>#REF!</v>
      </c>
      <c r="C9" s="14" t="e">
        <f>(('Данные для ввода на bus.gov.ru'!#REF!/'Данные для ввода на bus.gov.ru'!#REF!)*100)*0.4</f>
        <v>#REF!</v>
      </c>
      <c r="D9" s="15" t="e">
        <f>(('Данные для ввода на bus.gov.ru'!#REF!/'Данные для ввода на bus.gov.ru'!#REF!)*100)*0.2</f>
        <v>#REF!</v>
      </c>
      <c r="E9" s="15" t="e">
        <f t="shared" si="0"/>
        <v>#REF!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>
      <c r="A10" s="7" t="e">
        <f>'Данные для ввода на bus.gov.ru'!#REF!</f>
        <v>#REF!</v>
      </c>
      <c r="B10" s="15" t="e">
        <f>(('Данные для ввода на bus.gov.ru'!#REF!/'Данные для ввода на bus.gov.ru'!#REF!)*100)*0.4</f>
        <v>#REF!</v>
      </c>
      <c r="C10" s="14" t="e">
        <f>(('Данные для ввода на bus.gov.ru'!#REF!/'Данные для ввода на bus.gov.ru'!#REF!)*100)*0.4</f>
        <v>#REF!</v>
      </c>
      <c r="D10" s="15" t="e">
        <f>(('Данные для ввода на bus.gov.ru'!#REF!/'Данные для ввода на bus.gov.ru'!#REF!)*100)*0.2</f>
        <v>#REF!</v>
      </c>
      <c r="E10" s="15" t="e">
        <f t="shared" si="0"/>
        <v>#REF!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>
      <c r="A11" s="7" t="e">
        <f>'Данные для ввода на bus.gov.ru'!#REF!</f>
        <v>#REF!</v>
      </c>
      <c r="B11" s="15" t="e">
        <f>(('Данные для ввода на bus.gov.ru'!#REF!/'Данные для ввода на bus.gov.ru'!#REF!)*100)*0.4</f>
        <v>#REF!</v>
      </c>
      <c r="C11" s="14" t="e">
        <f>(('Данные для ввода на bus.gov.ru'!#REF!/'Данные для ввода на bus.gov.ru'!#REF!)*100)*0.4</f>
        <v>#REF!</v>
      </c>
      <c r="D11" s="15" t="e">
        <f>(('Данные для ввода на bus.gov.ru'!#REF!/'Данные для ввода на bus.gov.ru'!#REF!)*100)*0.2</f>
        <v>#REF!</v>
      </c>
      <c r="E11" s="15" t="e">
        <f t="shared" si="0"/>
        <v>#REF!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>
      <c r="A12" s="7" t="e">
        <f>'Данные для ввода на bus.gov.ru'!#REF!</f>
        <v>#REF!</v>
      </c>
      <c r="B12" s="15" t="e">
        <f>(('Данные для ввода на bus.gov.ru'!#REF!/'Данные для ввода на bus.gov.ru'!#REF!)*100)*0.4</f>
        <v>#REF!</v>
      </c>
      <c r="C12" s="14" t="e">
        <f>(('Данные для ввода на bus.gov.ru'!#REF!/'Данные для ввода на bus.gov.ru'!#REF!)*100)*0.4</f>
        <v>#REF!</v>
      </c>
      <c r="D12" s="15" t="e">
        <f>(('Данные для ввода на bus.gov.ru'!#REF!/'Данные для ввода на bus.gov.ru'!#REF!)*100)*0.2</f>
        <v>#REF!</v>
      </c>
      <c r="E12" s="15" t="e">
        <f t="shared" si="0"/>
        <v>#REF!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>
      <c r="A13" s="7" t="e">
        <f>'Данные для ввода на bus.gov.ru'!#REF!</f>
        <v>#REF!</v>
      </c>
      <c r="B13" s="15" t="e">
        <f>(('Данные для ввода на bus.gov.ru'!#REF!/'Данные для ввода на bus.gov.ru'!#REF!)*100)*0.4</f>
        <v>#REF!</v>
      </c>
      <c r="C13" s="14" t="e">
        <f>(('Данные для ввода на bus.gov.ru'!#REF!/'Данные для ввода на bus.gov.ru'!#REF!)*100)*0.4</f>
        <v>#REF!</v>
      </c>
      <c r="D13" s="15" t="e">
        <f>(('Данные для ввода на bus.gov.ru'!#REF!/'Данные для ввода на bus.gov.ru'!#REF!)*100)*0.2</f>
        <v>#REF!</v>
      </c>
      <c r="E13" s="15" t="e">
        <f t="shared" si="0"/>
        <v>#REF!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>
      <c r="A14" s="7" t="e">
        <f>'Данные для ввода на bus.gov.ru'!#REF!</f>
        <v>#REF!</v>
      </c>
      <c r="B14" s="15" t="e">
        <f>(('Данные для ввода на bus.gov.ru'!#REF!/'Данные для ввода на bus.gov.ru'!#REF!)*100)*0.4</f>
        <v>#REF!</v>
      </c>
      <c r="C14" s="14" t="e">
        <f>(('Данные для ввода на bus.gov.ru'!#REF!/'Данные для ввода на bus.gov.ru'!#REF!)*100)*0.4</f>
        <v>#REF!</v>
      </c>
      <c r="D14" s="15" t="e">
        <f>(('Данные для ввода на bus.gov.ru'!#REF!/'Данные для ввода на bus.gov.ru'!#REF!)*100)*0.2</f>
        <v>#REF!</v>
      </c>
      <c r="E14" s="15" t="e">
        <f t="shared" si="0"/>
        <v>#REF!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>
      <c r="A15" s="7" t="str">
        <f>'Данные для ввода на bus.gov.ru'!A2</f>
        <v>Советская средняя общеобразовательная школа</v>
      </c>
      <c r="B15" s="15">
        <f>(('Данные для ввода на bus.gov.ru'!AN2/'Данные для ввода на bus.gov.ru'!AO2)*100)*0.4</f>
        <v>32.592592592592595</v>
      </c>
      <c r="C15" s="14">
        <f>(('Данные для ввода на bus.gov.ru'!AQ2/'Данные для ввода на bus.gov.ru'!AR2)*100)*0.4</f>
        <v>34.074074074074076</v>
      </c>
      <c r="D15" s="15">
        <f>(('Данные для ввода на bus.gov.ru'!AT2/'Данные для ввода на bus.gov.ru'!AU2)*100)*0.2</f>
        <v>19.047619047619047</v>
      </c>
      <c r="E15" s="15">
        <f t="shared" si="0"/>
        <v>85.714285714285722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5"/>
  <sheetViews>
    <sheetView topLeftCell="A2" workbookViewId="0">
      <selection activeCell="A16" sqref="A16:XFD400"/>
    </sheetView>
  </sheetViews>
  <sheetFormatPr defaultColWidth="14.42578125" defaultRowHeight="15" customHeight="1"/>
  <cols>
    <col min="1" max="1" width="78.7109375" style="27" customWidth="1"/>
    <col min="2" max="16384" width="14.42578125" style="4"/>
  </cols>
  <sheetData>
    <row r="1" spans="1:26" ht="113.25" customHeight="1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e">
        <f>'Данные для ввода на bus.gov.ru'!#REF!</f>
        <v>#REF!</v>
      </c>
      <c r="B3" s="15" t="e">
        <f>(('Данные для ввода на bus.gov.ru'!#REF!/'Данные для ввода на bus.gov.ru'!#REF!)*100)*0.3</f>
        <v>#REF!</v>
      </c>
      <c r="C3" s="15" t="e">
        <f>(('Данные для ввода на bus.gov.ru'!#REF!/'Данные для ввода на bus.gov.ru'!#REF!)*100)*0.2</f>
        <v>#REF!</v>
      </c>
      <c r="D3" s="15" t="e">
        <f>(('Данные для ввода на bus.gov.ru'!#REF!/'Данные для ввода на bus.gov.ru'!#REF!)*100)*0.5</f>
        <v>#REF!</v>
      </c>
      <c r="E3" s="15" t="e">
        <f t="shared" ref="E3:E15" si="0">B3+C3+D3</f>
        <v>#REF!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" t="e">
        <f>'Данные для ввода на bus.gov.ru'!#REF!</f>
        <v>#REF!</v>
      </c>
      <c r="B4" s="15" t="e">
        <f>(('Данные для ввода на bus.gov.ru'!#REF!/'Данные для ввода на bus.gov.ru'!#REF!)*100)*0.3</f>
        <v>#REF!</v>
      </c>
      <c r="C4" s="15" t="e">
        <f>(('Данные для ввода на bus.gov.ru'!#REF!/'Данные для ввода на bus.gov.ru'!#REF!)*100)*0.2</f>
        <v>#REF!</v>
      </c>
      <c r="D4" s="15" t="e">
        <f>(('Данные для ввода на bus.gov.ru'!#REF!/'Данные для ввода на bus.gov.ru'!#REF!)*100)*0.5</f>
        <v>#REF!</v>
      </c>
      <c r="E4" s="15" t="e">
        <f t="shared" si="0"/>
        <v>#REF!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" t="e">
        <f>'Данные для ввода на bus.gov.ru'!#REF!</f>
        <v>#REF!</v>
      </c>
      <c r="B5" s="15" t="e">
        <f>(('Данные для ввода на bus.gov.ru'!#REF!/'Данные для ввода на bus.gov.ru'!#REF!)*100)*0.3</f>
        <v>#REF!</v>
      </c>
      <c r="C5" s="15" t="e">
        <f>(('Данные для ввода на bus.gov.ru'!#REF!/'Данные для ввода на bus.gov.ru'!#REF!)*100)*0.2</f>
        <v>#REF!</v>
      </c>
      <c r="D5" s="15" t="e">
        <f>(('Данные для ввода на bus.gov.ru'!#REF!/'Данные для ввода на bus.gov.ru'!#REF!)*100)*0.5</f>
        <v>#REF!</v>
      </c>
      <c r="E5" s="15" t="e">
        <f t="shared" si="0"/>
        <v>#REF!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7" t="e">
        <f>'Данные для ввода на bus.gov.ru'!#REF!</f>
        <v>#REF!</v>
      </c>
      <c r="B6" s="15" t="e">
        <f>(('Данные для ввода на bus.gov.ru'!#REF!/'Данные для ввода на bus.gov.ru'!#REF!)*100)*0.3</f>
        <v>#REF!</v>
      </c>
      <c r="C6" s="15" t="e">
        <f>(('Данные для ввода на bus.gov.ru'!#REF!/'Данные для ввода на bus.gov.ru'!#REF!)*100)*0.2</f>
        <v>#REF!</v>
      </c>
      <c r="D6" s="15" t="e">
        <f>(('Данные для ввода на bus.gov.ru'!#REF!/'Данные для ввода на bus.gov.ru'!#REF!)*100)*0.5</f>
        <v>#REF!</v>
      </c>
      <c r="E6" s="15" t="e">
        <f t="shared" si="0"/>
        <v>#REF!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 t="e">
        <f>'Данные для ввода на bus.gov.ru'!#REF!</f>
        <v>#REF!</v>
      </c>
      <c r="B7" s="15" t="e">
        <f>(('Данные для ввода на bus.gov.ru'!#REF!/'Данные для ввода на bus.gov.ru'!#REF!)*100)*0.3</f>
        <v>#REF!</v>
      </c>
      <c r="C7" s="15" t="e">
        <f>(('Данные для ввода на bus.gov.ru'!#REF!/'Данные для ввода на bus.gov.ru'!#REF!)*100)*0.2</f>
        <v>#REF!</v>
      </c>
      <c r="D7" s="15" t="e">
        <f>(('Данные для ввода на bus.gov.ru'!#REF!/'Данные для ввода на bus.gov.ru'!#REF!)*100)*0.5</f>
        <v>#REF!</v>
      </c>
      <c r="E7" s="15" t="e">
        <f t="shared" si="0"/>
        <v>#REF!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7" t="e">
        <f>'Данные для ввода на bus.gov.ru'!#REF!</f>
        <v>#REF!</v>
      </c>
      <c r="B8" s="15" t="e">
        <f>(('Данные для ввода на bus.gov.ru'!#REF!/'Данные для ввода на bus.gov.ru'!#REF!)*100)*0.3</f>
        <v>#REF!</v>
      </c>
      <c r="C8" s="15" t="e">
        <f>(('Данные для ввода на bus.gov.ru'!#REF!/'Данные для ввода на bus.gov.ru'!#REF!)*100)*0.2</f>
        <v>#REF!</v>
      </c>
      <c r="D8" s="15" t="e">
        <f>(('Данные для ввода на bus.gov.ru'!#REF!/'Данные для ввода на bus.gov.ru'!#REF!)*100)*0.5</f>
        <v>#REF!</v>
      </c>
      <c r="E8" s="15" t="e">
        <f t="shared" si="0"/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7" t="e">
        <f>'Данные для ввода на bus.gov.ru'!#REF!</f>
        <v>#REF!</v>
      </c>
      <c r="B9" s="15" t="e">
        <f>(('Данные для ввода на bus.gov.ru'!#REF!/'Данные для ввода на bus.gov.ru'!#REF!)*100)*0.3</f>
        <v>#REF!</v>
      </c>
      <c r="C9" s="15" t="e">
        <f>(('Данные для ввода на bus.gov.ru'!#REF!/'Данные для ввода на bus.gov.ru'!#REF!)*100)*0.2</f>
        <v>#REF!</v>
      </c>
      <c r="D9" s="15" t="e">
        <f>(('Данные для ввода на bus.gov.ru'!#REF!/'Данные для ввода на bus.gov.ru'!#REF!)*100)*0.5</f>
        <v>#REF!</v>
      </c>
      <c r="E9" s="15" t="e">
        <f t="shared" si="0"/>
        <v>#REF!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" t="e">
        <f>'Данные для ввода на bus.gov.ru'!#REF!</f>
        <v>#REF!</v>
      </c>
      <c r="B10" s="15" t="e">
        <f>(('Данные для ввода на bus.gov.ru'!#REF!/'Данные для ввода на bus.gov.ru'!#REF!)*100)*0.3</f>
        <v>#REF!</v>
      </c>
      <c r="C10" s="15" t="e">
        <f>(('Данные для ввода на bus.gov.ru'!#REF!/'Данные для ввода на bus.gov.ru'!#REF!)*100)*0.2</f>
        <v>#REF!</v>
      </c>
      <c r="D10" s="15" t="e">
        <f>(('Данные для ввода на bus.gov.ru'!#REF!/'Данные для ввода на bus.gov.ru'!#REF!)*100)*0.5</f>
        <v>#REF!</v>
      </c>
      <c r="E10" s="15" t="e">
        <f t="shared" si="0"/>
        <v>#REF!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" t="e">
        <f>'Данные для ввода на bus.gov.ru'!#REF!</f>
        <v>#REF!</v>
      </c>
      <c r="B11" s="15" t="e">
        <f>(('Данные для ввода на bus.gov.ru'!#REF!/'Данные для ввода на bus.gov.ru'!#REF!)*100)*0.3</f>
        <v>#REF!</v>
      </c>
      <c r="C11" s="15" t="e">
        <f>(('Данные для ввода на bus.gov.ru'!#REF!/'Данные для ввода на bus.gov.ru'!#REF!)*100)*0.2</f>
        <v>#REF!</v>
      </c>
      <c r="D11" s="15" t="e">
        <f>(('Данные для ввода на bus.gov.ru'!#REF!/'Данные для ввода на bus.gov.ru'!#REF!)*100)*0.5</f>
        <v>#REF!</v>
      </c>
      <c r="E11" s="15" t="e">
        <f t="shared" si="0"/>
        <v>#REF!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" t="e">
        <f>'Данные для ввода на bus.gov.ru'!#REF!</f>
        <v>#REF!</v>
      </c>
      <c r="B12" s="15" t="e">
        <f>(('Данные для ввода на bus.gov.ru'!#REF!/'Данные для ввода на bus.gov.ru'!#REF!)*100)*0.3</f>
        <v>#REF!</v>
      </c>
      <c r="C12" s="15" t="e">
        <f>(('Данные для ввода на bus.gov.ru'!#REF!/'Данные для ввода на bus.gov.ru'!#REF!)*100)*0.2</f>
        <v>#REF!</v>
      </c>
      <c r="D12" s="15" t="e">
        <f>(('Данные для ввода на bus.gov.ru'!#REF!/'Данные для ввода на bus.gov.ru'!#REF!)*100)*0.5</f>
        <v>#REF!</v>
      </c>
      <c r="E12" s="15" t="e">
        <f t="shared" si="0"/>
        <v>#REF!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" t="e">
        <f>'Данные для ввода на bus.gov.ru'!#REF!</f>
        <v>#REF!</v>
      </c>
      <c r="B13" s="15" t="e">
        <f>(('Данные для ввода на bus.gov.ru'!#REF!/'Данные для ввода на bus.gov.ru'!#REF!)*100)*0.3</f>
        <v>#REF!</v>
      </c>
      <c r="C13" s="15" t="e">
        <f>(('Данные для ввода на bus.gov.ru'!#REF!/'Данные для ввода на bus.gov.ru'!#REF!)*100)*0.2</f>
        <v>#REF!</v>
      </c>
      <c r="D13" s="15" t="e">
        <f>(('Данные для ввода на bus.gov.ru'!#REF!/'Данные для ввода на bus.gov.ru'!#REF!)*100)*0.5</f>
        <v>#REF!</v>
      </c>
      <c r="E13" s="15" t="e">
        <f t="shared" si="0"/>
        <v>#REF!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" t="e">
        <f>'Данные для ввода на bus.gov.ru'!#REF!</f>
        <v>#REF!</v>
      </c>
      <c r="B14" s="15" t="e">
        <f>(('Данные для ввода на bus.gov.ru'!#REF!/'Данные для ввода на bus.gov.ru'!#REF!)*100)*0.3</f>
        <v>#REF!</v>
      </c>
      <c r="C14" s="15" t="e">
        <f>(('Данные для ввода на bus.gov.ru'!#REF!/'Данные для ввода на bus.gov.ru'!#REF!)*100)*0.2</f>
        <v>#REF!</v>
      </c>
      <c r="D14" s="15" t="e">
        <f>(('Данные для ввода на bus.gov.ru'!#REF!/'Данные для ввода на bus.gov.ru'!#REF!)*100)*0.5</f>
        <v>#REF!</v>
      </c>
      <c r="E14" s="15" t="e">
        <f t="shared" si="0"/>
        <v>#REF!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" t="str">
        <f>'Данные для ввода на bus.gov.ru'!A2</f>
        <v>Советская средняя общеобразовательная школа</v>
      </c>
      <c r="B15" s="15">
        <f>(('Данные для ввода на bus.gov.ru'!AW2/'Данные для ввода на bus.gov.ru'!AX2)*100)*0.3</f>
        <v>24.444444444444443</v>
      </c>
      <c r="C15" s="15">
        <f>(('Данные для ввода на bus.gov.ru'!AZ2/'Данные для ввода на bus.gov.ru'!BA2)*100)*0.2</f>
        <v>18.518518518518519</v>
      </c>
      <c r="D15" s="15">
        <f>(('Данные для ввода на bus.gov.ru'!BC2/'Данные для ввода на bus.gov.ru'!BD2)*100)*0.5</f>
        <v>40.74074074074074</v>
      </c>
      <c r="E15" s="15">
        <f t="shared" si="0"/>
        <v>83.703703703703695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6"/>
  <sheetViews>
    <sheetView tabSelected="1" workbookViewId="0">
      <selection activeCell="B3" sqref="B3:G15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81" customHeight="1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e">
        <f>'Критерий 1'!A3</f>
        <v>#REF!</v>
      </c>
      <c r="B3" s="14" t="e">
        <f>'Критерий 1'!E3</f>
        <v>#VALUE!</v>
      </c>
      <c r="C3" s="14" t="e">
        <f>'Критерий 2'!D3</f>
        <v>#REF!</v>
      </c>
      <c r="D3" s="14" t="e">
        <f>'Критерий 3'!E3</f>
        <v>#REF!</v>
      </c>
      <c r="E3" s="14" t="e">
        <f>'Критерий 4'!E3</f>
        <v>#REF!</v>
      </c>
      <c r="F3" s="14" t="e">
        <f>'Критерий 5'!E3</f>
        <v>#REF!</v>
      </c>
      <c r="G3" s="14" t="e">
        <f t="shared" ref="G3:G15" si="0">AVERAGE(B3:F3)</f>
        <v>#VALUE!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>
      <c r="A4" s="7" t="e">
        <f>'Критерий 1'!A4</f>
        <v>#REF!</v>
      </c>
      <c r="B4" s="14" t="e">
        <f>'Критерий 1'!E4</f>
        <v>#VALUE!</v>
      </c>
      <c r="C4" s="14" t="e">
        <f>'Критерий 2'!D4</f>
        <v>#REF!</v>
      </c>
      <c r="D4" s="14" t="e">
        <f>'Критерий 3'!E4</f>
        <v>#REF!</v>
      </c>
      <c r="E4" s="14" t="e">
        <f>'Критерий 4'!E4</f>
        <v>#REF!</v>
      </c>
      <c r="F4" s="14" t="e">
        <f>'Критерий 5'!E4</f>
        <v>#REF!</v>
      </c>
      <c r="G4" s="14" t="e">
        <f t="shared" si="0"/>
        <v>#VALUE!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>
      <c r="A5" s="7" t="e">
        <f>'Критерий 1'!A5</f>
        <v>#REF!</v>
      </c>
      <c r="B5" s="14" t="e">
        <f>'Критерий 1'!E5</f>
        <v>#VALUE!</v>
      </c>
      <c r="C5" s="14" t="e">
        <f>'Критерий 2'!D5</f>
        <v>#REF!</v>
      </c>
      <c r="D5" s="14" t="e">
        <f>'Критерий 3'!E5</f>
        <v>#REF!</v>
      </c>
      <c r="E5" s="14" t="e">
        <f>'Критерий 4'!E5</f>
        <v>#REF!</v>
      </c>
      <c r="F5" s="14" t="e">
        <f>'Критерий 5'!E5</f>
        <v>#REF!</v>
      </c>
      <c r="G5" s="14" t="e">
        <f t="shared" si="0"/>
        <v>#VALUE!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>
      <c r="A6" s="7" t="e">
        <f>'Критерий 1'!A6</f>
        <v>#REF!</v>
      </c>
      <c r="B6" s="14" t="e">
        <f>'Критерий 1'!E6</f>
        <v>#VALUE!</v>
      </c>
      <c r="C6" s="14" t="e">
        <f>'Критерий 2'!D6</f>
        <v>#REF!</v>
      </c>
      <c r="D6" s="14" t="e">
        <f>'Критерий 3'!E6</f>
        <v>#REF!</v>
      </c>
      <c r="E6" s="14" t="e">
        <f>'Критерий 4'!E6</f>
        <v>#REF!</v>
      </c>
      <c r="F6" s="14" t="e">
        <f>'Критерий 5'!E6</f>
        <v>#REF!</v>
      </c>
      <c r="G6" s="14" t="e">
        <f t="shared" si="0"/>
        <v>#VALUE!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>
      <c r="A7" s="7" t="e">
        <f>'Критерий 1'!A7</f>
        <v>#REF!</v>
      </c>
      <c r="B7" s="14" t="e">
        <f>'Критерий 1'!E7</f>
        <v>#VALUE!</v>
      </c>
      <c r="C7" s="14" t="e">
        <f>'Критерий 2'!D7</f>
        <v>#REF!</v>
      </c>
      <c r="D7" s="14" t="e">
        <f>'Критерий 3'!E7</f>
        <v>#REF!</v>
      </c>
      <c r="E7" s="14" t="e">
        <f>'Критерий 4'!E7</f>
        <v>#REF!</v>
      </c>
      <c r="F7" s="14" t="e">
        <f>'Критерий 5'!E7</f>
        <v>#REF!</v>
      </c>
      <c r="G7" s="14" t="e">
        <f t="shared" si="0"/>
        <v>#VALUE!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>
      <c r="A8" s="7" t="e">
        <f>'Критерий 1'!A8</f>
        <v>#REF!</v>
      </c>
      <c r="B8" s="14" t="e">
        <f>'Критерий 1'!E8</f>
        <v>#VALUE!</v>
      </c>
      <c r="C8" s="14" t="e">
        <f>'Критерий 2'!D8</f>
        <v>#REF!</v>
      </c>
      <c r="D8" s="14" t="e">
        <f>'Критерий 3'!E8</f>
        <v>#REF!</v>
      </c>
      <c r="E8" s="14" t="e">
        <f>'Критерий 4'!E8</f>
        <v>#REF!</v>
      </c>
      <c r="F8" s="14" t="e">
        <f>'Критерий 5'!E8</f>
        <v>#REF!</v>
      </c>
      <c r="G8" s="14" t="e">
        <f t="shared" si="0"/>
        <v>#VALUE!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>
      <c r="A9" s="7" t="e">
        <f>'Критерий 1'!A9</f>
        <v>#REF!</v>
      </c>
      <c r="B9" s="14" t="e">
        <f>'Критерий 1'!E9</f>
        <v>#VALUE!</v>
      </c>
      <c r="C9" s="14" t="e">
        <f>'Критерий 2'!D9</f>
        <v>#REF!</v>
      </c>
      <c r="D9" s="14" t="e">
        <f>'Критерий 3'!E9</f>
        <v>#REF!</v>
      </c>
      <c r="E9" s="14" t="e">
        <f>'Критерий 4'!E9</f>
        <v>#REF!</v>
      </c>
      <c r="F9" s="14" t="e">
        <f>'Критерий 5'!E9</f>
        <v>#REF!</v>
      </c>
      <c r="G9" s="14" t="e">
        <f t="shared" si="0"/>
        <v>#VALUE!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>
      <c r="A10" s="7" t="e">
        <f>'Критерий 1'!A10</f>
        <v>#REF!</v>
      </c>
      <c r="B10" s="14" t="e">
        <f>'Критерий 1'!E10</f>
        <v>#VALUE!</v>
      </c>
      <c r="C10" s="14" t="e">
        <f>'Критерий 2'!D10</f>
        <v>#REF!</v>
      </c>
      <c r="D10" s="14" t="e">
        <f>'Критерий 3'!E10</f>
        <v>#REF!</v>
      </c>
      <c r="E10" s="14" t="e">
        <f>'Критерий 4'!E10</f>
        <v>#REF!</v>
      </c>
      <c r="F10" s="14" t="e">
        <f>'Критерий 5'!E10</f>
        <v>#REF!</v>
      </c>
      <c r="G10" s="14" t="e">
        <f t="shared" si="0"/>
        <v>#VALUE!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>
      <c r="A11" s="7" t="e">
        <f>'Критерий 1'!A11</f>
        <v>#REF!</v>
      </c>
      <c r="B11" s="14" t="e">
        <f>'Критерий 1'!E11</f>
        <v>#VALUE!</v>
      </c>
      <c r="C11" s="14" t="e">
        <f>'Критерий 2'!D11</f>
        <v>#REF!</v>
      </c>
      <c r="D11" s="14" t="e">
        <f>'Критерий 3'!E11</f>
        <v>#REF!</v>
      </c>
      <c r="E11" s="14" t="e">
        <f>'Критерий 4'!E11</f>
        <v>#REF!</v>
      </c>
      <c r="F11" s="14" t="e">
        <f>'Критерий 5'!E11</f>
        <v>#REF!</v>
      </c>
      <c r="G11" s="14" t="e">
        <f t="shared" si="0"/>
        <v>#VALUE!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>
      <c r="A12" s="7" t="e">
        <f>'Критерий 1'!A12</f>
        <v>#REF!</v>
      </c>
      <c r="B12" s="14" t="e">
        <f>'Критерий 1'!E12</f>
        <v>#VALUE!</v>
      </c>
      <c r="C12" s="14" t="e">
        <f>'Критерий 2'!D12</f>
        <v>#REF!</v>
      </c>
      <c r="D12" s="14" t="e">
        <f>'Критерий 3'!E12</f>
        <v>#REF!</v>
      </c>
      <c r="E12" s="14" t="e">
        <f>'Критерий 4'!E12</f>
        <v>#REF!</v>
      </c>
      <c r="F12" s="14" t="e">
        <f>'Критерий 5'!E12</f>
        <v>#REF!</v>
      </c>
      <c r="G12" s="14" t="e">
        <f t="shared" si="0"/>
        <v>#VALUE!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>
      <c r="A13" s="7" t="e">
        <f>'Критерий 1'!A13</f>
        <v>#REF!</v>
      </c>
      <c r="B13" s="14" t="e">
        <f>'Критерий 1'!E13</f>
        <v>#VALUE!</v>
      </c>
      <c r="C13" s="14" t="e">
        <f>'Критерий 2'!D13</f>
        <v>#REF!</v>
      </c>
      <c r="D13" s="14" t="e">
        <f>'Критерий 3'!E13</f>
        <v>#REF!</v>
      </c>
      <c r="E13" s="14" t="e">
        <f>'Критерий 4'!E13</f>
        <v>#REF!</v>
      </c>
      <c r="F13" s="14" t="e">
        <f>'Критерий 5'!E13</f>
        <v>#REF!</v>
      </c>
      <c r="G13" s="14" t="e">
        <f t="shared" si="0"/>
        <v>#VALUE!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>
      <c r="A14" s="7" t="e">
        <f>'Критерий 1'!A14</f>
        <v>#REF!</v>
      </c>
      <c r="B14" s="14" t="e">
        <f>'Критерий 1'!E14</f>
        <v>#VALUE!</v>
      </c>
      <c r="C14" s="14" t="e">
        <f>'Критерий 2'!D14</f>
        <v>#REF!</v>
      </c>
      <c r="D14" s="14" t="e">
        <f>'Критерий 3'!E14</f>
        <v>#REF!</v>
      </c>
      <c r="E14" s="14" t="e">
        <f>'Критерий 4'!E14</f>
        <v>#REF!</v>
      </c>
      <c r="F14" s="14" t="e">
        <f>'Критерий 5'!E14</f>
        <v>#REF!</v>
      </c>
      <c r="G14" s="14" t="e">
        <f t="shared" si="0"/>
        <v>#VALUE!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>
      <c r="A15" s="7" t="str">
        <f>'Критерий 1'!A15</f>
        <v>Советская средняя общеобразовательная школа</v>
      </c>
      <c r="B15" s="14">
        <f>'Критерий 1'!E15</f>
        <v>99</v>
      </c>
      <c r="C15" s="14">
        <f>'Критерий 2'!D15</f>
        <v>96.296296296296305</v>
      </c>
      <c r="D15" s="14">
        <f>'Критерий 3'!E15</f>
        <v>72</v>
      </c>
      <c r="E15" s="14">
        <f>'Критерий 4'!E15</f>
        <v>85.714285714285722</v>
      </c>
      <c r="F15" s="14">
        <f>'Критерий 5'!E15</f>
        <v>83.703703703703695</v>
      </c>
      <c r="G15" s="14">
        <f t="shared" si="0"/>
        <v>87.342857142857142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6"/>
      <c r="C605" s="3"/>
      <c r="D605" s="3"/>
      <c r="E605" s="3"/>
      <c r="F605" s="3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6"/>
      <c r="C606" s="3"/>
      <c r="D606" s="3"/>
      <c r="E606" s="3"/>
      <c r="F606" s="3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6"/>
      <c r="C607" s="3"/>
      <c r="D607" s="3"/>
      <c r="E607" s="3"/>
      <c r="F607" s="3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6"/>
      <c r="C608" s="3"/>
      <c r="D608" s="3"/>
      <c r="E608" s="3"/>
      <c r="F608" s="3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6"/>
      <c r="C609" s="3"/>
      <c r="D609" s="3"/>
      <c r="E609" s="3"/>
      <c r="F609" s="3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6"/>
      <c r="C610" s="3"/>
      <c r="D610" s="3"/>
      <c r="E610" s="3"/>
      <c r="F610" s="3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6"/>
      <c r="C611" s="3"/>
      <c r="D611" s="3"/>
      <c r="E611" s="3"/>
      <c r="F611" s="3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6"/>
      <c r="C612" s="3"/>
      <c r="D612" s="3"/>
      <c r="E612" s="3"/>
      <c r="F612" s="3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6"/>
      <c r="C613" s="3"/>
      <c r="D613" s="3"/>
      <c r="E613" s="3"/>
      <c r="F613" s="3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6"/>
      <c r="C614" s="3"/>
      <c r="D614" s="3"/>
      <c r="E614" s="3"/>
      <c r="F614" s="3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6"/>
      <c r="C615" s="3"/>
      <c r="D615" s="3"/>
      <c r="E615" s="3"/>
      <c r="F615" s="3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6"/>
      <c r="C616" s="3"/>
      <c r="D616" s="3"/>
      <c r="E616" s="3"/>
      <c r="F616" s="3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Клиент</cp:lastModifiedBy>
  <dcterms:created xsi:type="dcterms:W3CDTF">2020-05-15T11:20:41Z</dcterms:created>
  <dcterms:modified xsi:type="dcterms:W3CDTF">2024-02-14T17:47:08Z</dcterms:modified>
</cp:coreProperties>
</file>